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3\Desktop\Документы\бюджет\проект 2025\бюджет\"/>
    </mc:Choice>
  </mc:AlternateContent>
  <xr:revisionPtr revIDLastSave="0" documentId="13_ncr:1_{988B91CB-B28A-4DAE-AA57-5D358404482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Роспись расходов" sheetId="1" r:id="rId1"/>
  </sheets>
  <definedNames>
    <definedName name="BFT_Print_Titles" localSheetId="0">'Роспись расходов'!$13:$15</definedName>
    <definedName name="LAST_CELL" localSheetId="0">'Роспись расходов'!$J$75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4" i="1" l="1"/>
  <c r="G43" i="1" s="1"/>
  <c r="H45" i="1"/>
  <c r="H44" i="1" s="1"/>
  <c r="H43" i="1" s="1"/>
  <c r="G45" i="1"/>
  <c r="H46" i="1"/>
  <c r="I46" i="1"/>
  <c r="I45" i="1" s="1"/>
  <c r="I44" i="1" s="1"/>
  <c r="I43" i="1" s="1"/>
  <c r="G46" i="1"/>
  <c r="G38" i="1" l="1"/>
  <c r="G37" i="1" s="1"/>
  <c r="G36" i="1" s="1"/>
  <c r="G35" i="1" s="1"/>
  <c r="H39" i="1"/>
  <c r="H38" i="1" s="1"/>
  <c r="H37" i="1" s="1"/>
  <c r="H36" i="1" s="1"/>
  <c r="H35" i="1" s="1"/>
  <c r="I39" i="1"/>
  <c r="I38" i="1" s="1"/>
  <c r="I37" i="1" s="1"/>
  <c r="I36" i="1" s="1"/>
  <c r="I35" i="1" s="1"/>
  <c r="G39" i="1"/>
  <c r="H73" i="1" l="1"/>
  <c r="H72" i="1" s="1"/>
  <c r="H71" i="1" s="1"/>
  <c r="H70" i="1" s="1"/>
  <c r="H69" i="1" s="1"/>
  <c r="I73" i="1"/>
  <c r="I72" i="1" s="1"/>
  <c r="I71" i="1" s="1"/>
  <c r="I70" i="1" s="1"/>
  <c r="I69" i="1" s="1"/>
  <c r="G73" i="1"/>
  <c r="G72" i="1" s="1"/>
  <c r="G71" i="1" s="1"/>
  <c r="G70" i="1" s="1"/>
  <c r="G69" i="1" s="1"/>
  <c r="H67" i="1"/>
  <c r="H66" i="1" s="1"/>
  <c r="H65" i="1" s="1"/>
  <c r="H64" i="1" s="1"/>
  <c r="H63" i="1" s="1"/>
  <c r="I67" i="1"/>
  <c r="I66" i="1" s="1"/>
  <c r="I65" i="1" s="1"/>
  <c r="I64" i="1" s="1"/>
  <c r="I63" i="1" s="1"/>
  <c r="G67" i="1"/>
  <c r="G66" i="1" s="1"/>
  <c r="G65" i="1" s="1"/>
  <c r="G64" i="1" s="1"/>
  <c r="G63" i="1" s="1"/>
  <c r="H59" i="1"/>
  <c r="H58" i="1" s="1"/>
  <c r="H57" i="1" s="1"/>
  <c r="H56" i="1" s="1"/>
  <c r="H55" i="1" s="1"/>
  <c r="I59" i="1"/>
  <c r="I58" i="1" s="1"/>
  <c r="I57" i="1" s="1"/>
  <c r="I56" i="1" s="1"/>
  <c r="I55" i="1" s="1"/>
  <c r="G59" i="1"/>
  <c r="G58" i="1" s="1"/>
  <c r="G57" i="1" s="1"/>
  <c r="G56" i="1" s="1"/>
  <c r="G55" i="1" s="1"/>
  <c r="H53" i="1"/>
  <c r="I53" i="1"/>
  <c r="G53" i="1"/>
  <c r="H51" i="1"/>
  <c r="I51" i="1"/>
  <c r="G51" i="1"/>
  <c r="H26" i="1"/>
  <c r="H25" i="1" s="1"/>
  <c r="H24" i="1" s="1"/>
  <c r="H23" i="1" s="1"/>
  <c r="I26" i="1"/>
  <c r="I25" i="1" s="1"/>
  <c r="I24" i="1" s="1"/>
  <c r="I23" i="1" s="1"/>
  <c r="H21" i="1"/>
  <c r="H20" i="1" s="1"/>
  <c r="H19" i="1" s="1"/>
  <c r="H18" i="1" s="1"/>
  <c r="I21" i="1"/>
  <c r="I20" i="1" s="1"/>
  <c r="I19" i="1" s="1"/>
  <c r="I18" i="1" s="1"/>
  <c r="G33" i="1"/>
  <c r="G32" i="1" s="1"/>
  <c r="G31" i="1" s="1"/>
  <c r="G30" i="1" s="1"/>
  <c r="I50" i="1" l="1"/>
  <c r="I49" i="1" s="1"/>
  <c r="I48" i="1" s="1"/>
  <c r="I42" i="1" s="1"/>
  <c r="G50" i="1"/>
  <c r="G49" i="1" s="1"/>
  <c r="G48" i="1" s="1"/>
  <c r="G42" i="1" s="1"/>
  <c r="I17" i="1"/>
  <c r="H17" i="1"/>
  <c r="H50" i="1"/>
  <c r="H49" i="1" s="1"/>
  <c r="H48" i="1" s="1"/>
  <c r="H42" i="1" s="1"/>
  <c r="G26" i="1"/>
  <c r="G25" i="1" s="1"/>
  <c r="G24" i="1" s="1"/>
  <c r="G23" i="1" s="1"/>
  <c r="G21" i="1"/>
  <c r="G20" i="1" s="1"/>
  <c r="G19" i="1" s="1"/>
  <c r="G18" i="1" s="1"/>
  <c r="G17" i="1" l="1"/>
  <c r="G16" i="1" s="1"/>
  <c r="G15" i="1" s="1"/>
  <c r="I16" i="1"/>
  <c r="I15" i="1" s="1"/>
  <c r="H16" i="1"/>
  <c r="H15" i="1" s="1"/>
</calcChain>
</file>

<file path=xl/sharedStrings.xml><?xml version="1.0" encoding="utf-8"?>
<sst xmlns="http://schemas.openxmlformats.org/spreadsheetml/2006/main" count="324" uniqueCount="103">
  <si>
    <t>Администрация Маукского сельского поселения</t>
  </si>
  <si>
    <t/>
  </si>
  <si>
    <t>5</t>
  </si>
  <si>
    <t>1</t>
  </si>
  <si>
    <t>7</t>
  </si>
  <si>
    <t>8</t>
  </si>
  <si>
    <t>9</t>
  </si>
  <si>
    <t>10</t>
  </si>
  <si>
    <t>11</t>
  </si>
  <si>
    <t>2</t>
  </si>
  <si>
    <t>Раздел</t>
  </si>
  <si>
    <t>3</t>
  </si>
  <si>
    <t>Подраздел</t>
  </si>
  <si>
    <t>4</t>
  </si>
  <si>
    <t>6</t>
  </si>
  <si>
    <t>ВСЕГО:</t>
  </si>
  <si>
    <t>068</t>
  </si>
  <si>
    <t>01</t>
  </si>
  <si>
    <t>ОБЩЕГОСУДАРСТВЕННЫЕ ВОПРОСЫ</t>
  </si>
  <si>
    <t>02</t>
  </si>
  <si>
    <t>Функционирование высшего должностного лица субъекта Российской Федерации и муниципального образования</t>
  </si>
  <si>
    <t>9900000000</t>
  </si>
  <si>
    <t>Непрограммные направления</t>
  </si>
  <si>
    <t>9900300000</t>
  </si>
  <si>
    <t>Расходы общегосударственного характера</t>
  </si>
  <si>
    <t>9900320200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</si>
  <si>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</si>
  <si>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</si>
  <si>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</si>
  <si>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</si>
  <si>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</si>
  <si>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9900320400</t>
  </si>
  <si>
    <t>Финансовое обеспечение выполнения функций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</si>
  <si>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</si>
  <si>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</si>
  <si>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800</t>
  </si>
  <si>
    <t>Иные бюджетные ассигнования</t>
  </si>
  <si>
    <t>13</t>
  </si>
  <si>
    <t>Другие общегосударственные вопросы</t>
  </si>
  <si>
    <t>9900399090</t>
  </si>
  <si>
    <t>Создание административных комиссий и определение перечня должностных лиц, уполномоченных составлять протоколы об административных правонарушениях</t>
  </si>
  <si>
    <t>03</t>
  </si>
  <si>
    <t>Расходы на реализацию отраслевых мероприятий</t>
  </si>
  <si>
    <t>05</t>
  </si>
  <si>
    <t>8300000000</t>
  </si>
  <si>
    <t>Муниципальная программа "Благоустройство населенных пунктов Маукского сельского поселения Каслинского муниципального района "</t>
  </si>
  <si>
    <t>8300500000</t>
  </si>
  <si>
    <t>8300560100</t>
  </si>
  <si>
    <t>Уличное освещение в населенном пункте</t>
  </si>
  <si>
    <t>8300560500</t>
  </si>
  <si>
    <t>Прочие мероприятия по благоустройству в поселениях</t>
  </si>
  <si>
    <t>08</t>
  </si>
  <si>
    <t>КУЛЬТУРА, КИНЕМАТОГРАФИЯ</t>
  </si>
  <si>
    <t>Культура</t>
  </si>
  <si>
    <t>8000000000</t>
  </si>
  <si>
    <t>Муниципальная программа "Развитие культуры в Маукском сельском поселении Каслинского муниципального района "</t>
  </si>
  <si>
    <t>8009900000</t>
  </si>
  <si>
    <t>Обеспечение деятельности подведомственных казенных учреждений</t>
  </si>
  <si>
    <t>8009912100</t>
  </si>
  <si>
    <t>Учреждения культуры</t>
  </si>
  <si>
    <t>СОЦИАЛЬНАЯ ПОЛИТИКА</t>
  </si>
  <si>
    <t>Социальное обеспечение населения</t>
  </si>
  <si>
    <t>9900700000</t>
  </si>
  <si>
    <t>Реализация иных муниципальных функций в области социальной политики</t>
  </si>
  <si>
    <t>9900723100</t>
  </si>
  <si>
    <t>Доплата к пенсиям государственных служащих РФ и муниципальных служащих</t>
  </si>
  <si>
    <t>300</t>
  </si>
  <si>
    <t>Социальное обеспечение и иные выплаты населению</t>
  </si>
  <si>
    <t>ФИЗИЧЕСКАЯ КУЛЬТУРА И СПОРТ</t>
  </si>
  <si>
    <t>Массовый спорт</t>
  </si>
  <si>
    <t>8100000000</t>
  </si>
  <si>
    <t>Муниципальная программа "Развитие физической культуры и спорта в Маукском сельском поселении Каслинского муниципального района "</t>
  </si>
  <si>
    <t>8109900000</t>
  </si>
  <si>
    <t>8109912200</t>
  </si>
  <si>
    <t>Учреждения физической культуры и спорта</t>
  </si>
  <si>
    <t>к решению Совета депутатов Маукского сельского поселения</t>
  </si>
  <si>
    <t>Глава Маукского сельского поселения</t>
  </si>
  <si>
    <t>В.Г.Пидорский</t>
  </si>
  <si>
    <t>Приложение 3</t>
  </si>
  <si>
    <t>тыс.руб.</t>
  </si>
  <si>
    <t>Код классификации расходов бюджета</t>
  </si>
  <si>
    <t>ведомство</t>
  </si>
  <si>
    <t>целевая статья</t>
  </si>
  <si>
    <t>вид расхода</t>
  </si>
  <si>
    <t>2025</t>
  </si>
  <si>
    <t xml:space="preserve">Наименование </t>
  </si>
  <si>
    <t>2026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</si>
  <si>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</si>
  <si>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</si>
  <si>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</t>
  </si>
  <si>
    <t>9900351180</t>
  </si>
  <si>
    <t>ЖИЛИЩНО-КОММУНАЛЬНОЕ ХОЗЯЙСТВО</t>
  </si>
  <si>
    <t>9900540300</t>
  </si>
  <si>
    <t>9900500000</t>
  </si>
  <si>
    <t>Благоустройство</t>
  </si>
  <si>
    <t>Мероприятия в области коммунального хозяйства</t>
  </si>
  <si>
    <t>Коммунальное хозяйство</t>
  </si>
  <si>
    <t xml:space="preserve">"О бюджете Маукского сельского поселения на 2025 год </t>
  </si>
  <si>
    <t>и на плановый период 2026 и 2027 года</t>
  </si>
  <si>
    <t>ВЕДОМСТВЕННАЯ СТРУКТУРА РАСХОДОВ БЮДЖЕТА МАУКСКОГО СЕЛЬСКОГО ПОСЕЛЕНИЯ НА 2025 ГОД И НА ПЛАНОВЫЙ ПЕРИОД 2026 И 2027 ГОДА</t>
  </si>
  <si>
    <t>2027</t>
  </si>
  <si>
    <t>"20" декабря 2024г</t>
  </si>
  <si>
    <t>от "20" декабря 2024г №107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</si>
</sst>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3" x14ac:knownFonts="1">
    <font>
      <sz val="10"/>
      <name val="Arial"/>
    </font>
    <font>
      <b/>
      <sz val="8"/>
      <name val="Arial"/>
    </font>
    <font>
      <sz val="8"/>
      <color indexed="12"/>
      <name val="Arial Cyr"/>
    </font>
    <font>
      <b/>
      <sz val="10"/>
      <name val="Arial Cyr"/>
    </font>
    <font>
      <sz val="8"/>
      <name val="Arial Cyr"/>
    </font>
    <font>
      <sz val="9"/>
      <name val="Arial Cyr"/>
    </font>
    <font>
      <b/>
      <sz val="12"/>
      <name val="Arial Cyr"/>
    </font>
    <font>
      <sz val="8"/>
      <name val="Arial"/>
    </font>
    <font>
      <b/>
      <i/>
      <sz val="8"/>
      <name val="Arial"/>
    </font>
    <font>
      <sz val="10"/>
      <name val="Arial Cyr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1" xfId="0" applyFont="1" applyBorder="1" applyAlignment="1" applyProtection="1"/>
    <xf numFmtId="0" fontId="2" fillId="0" borderId="1" xfId="0" applyFont="1" applyBorder="1" applyAlignment="1" applyProtection="1">
      <alignment horizontal="left"/>
    </xf>
    <xf numFmtId="0" fontId="3" fillId="0" borderId="0" xfId="0" applyFont="1" applyBorder="1" applyAlignment="1" applyProtection="1">
      <alignment horizontal="left"/>
    </xf>
    <xf numFmtId="0" fontId="4" fillId="0" borderId="0" xfId="0" applyFont="1" applyBorder="1" applyAlignment="1" applyProtection="1"/>
    <xf numFmtId="0" fontId="5" fillId="0" borderId="0" xfId="0" applyFont="1" applyBorder="1" applyAlignment="1" applyProtection="1"/>
    <xf numFmtId="0" fontId="6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/>
    </xf>
    <xf numFmtId="49" fontId="1" fillId="0" borderId="4" xfId="0" applyNumberFormat="1" applyFont="1" applyBorder="1" applyAlignment="1" applyProtection="1">
      <alignment horizontal="center" vertical="center"/>
    </xf>
    <xf numFmtId="49" fontId="1" fillId="0" borderId="4" xfId="0" applyNumberFormat="1" applyFont="1" applyBorder="1" applyAlignment="1" applyProtection="1">
      <alignment horizontal="center" vertical="center" wrapText="1"/>
    </xf>
    <xf numFmtId="49" fontId="0" fillId="0" borderId="7" xfId="0" applyNumberFormat="1" applyFont="1" applyBorder="1" applyAlignment="1" applyProtection="1"/>
    <xf numFmtId="49" fontId="1" fillId="0" borderId="4" xfId="0" applyNumberFormat="1" applyFont="1" applyBorder="1" applyAlignment="1" applyProtection="1">
      <alignment horizontal="left"/>
    </xf>
    <xf numFmtId="49" fontId="1" fillId="0" borderId="4" xfId="0" applyNumberFormat="1" applyFont="1" applyBorder="1" applyAlignment="1" applyProtection="1">
      <alignment horizontal="center"/>
    </xf>
    <xf numFmtId="49" fontId="1" fillId="0" borderId="4" xfId="0" applyNumberFormat="1" applyFont="1" applyBorder="1" applyAlignment="1" applyProtection="1">
      <alignment horizontal="center" wrapText="1"/>
    </xf>
    <xf numFmtId="164" fontId="1" fillId="0" borderId="4" xfId="0" applyNumberFormat="1" applyFont="1" applyBorder="1" applyAlignment="1" applyProtection="1">
      <alignment horizontal="right" wrapText="1"/>
    </xf>
    <xf numFmtId="49" fontId="8" fillId="0" borderId="4" xfId="0" applyNumberFormat="1" applyFont="1" applyBorder="1" applyAlignment="1" applyProtection="1">
      <alignment horizontal="left" vertical="top" wrapText="1"/>
    </xf>
    <xf numFmtId="49" fontId="8" fillId="0" borderId="4" xfId="0" applyNumberFormat="1" applyFont="1" applyBorder="1" applyAlignment="1" applyProtection="1">
      <alignment horizontal="center" vertical="top" wrapText="1"/>
    </xf>
    <xf numFmtId="164" fontId="8" fillId="0" borderId="4" xfId="0" applyNumberFormat="1" applyFont="1" applyBorder="1" applyAlignment="1" applyProtection="1">
      <alignment horizontal="right" vertical="top" wrapText="1"/>
    </xf>
    <xf numFmtId="49" fontId="7" fillId="0" borderId="8" xfId="0" applyNumberFormat="1" applyFont="1" applyBorder="1" applyAlignment="1" applyProtection="1">
      <alignment horizontal="left" vertical="top" wrapText="1"/>
    </xf>
    <xf numFmtId="49" fontId="7" fillId="0" borderId="8" xfId="0" applyNumberFormat="1" applyFont="1" applyBorder="1" applyAlignment="1" applyProtection="1">
      <alignment horizontal="center" vertical="top" wrapText="1"/>
    </xf>
    <xf numFmtId="164" fontId="7" fillId="0" borderId="8" xfId="0" applyNumberFormat="1" applyFont="1" applyBorder="1" applyAlignment="1" applyProtection="1">
      <alignment horizontal="right" vertical="top" wrapText="1"/>
    </xf>
    <xf numFmtId="0" fontId="1" fillId="0" borderId="0" xfId="0" applyFont="1" applyBorder="1" applyAlignment="1" applyProtection="1"/>
    <xf numFmtId="0" fontId="2" fillId="0" borderId="0" xfId="0" applyFont="1" applyBorder="1" applyAlignment="1" applyProtection="1">
      <alignment horizontal="left"/>
    </xf>
    <xf numFmtId="0" fontId="10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0" fillId="0" borderId="0" xfId="0" applyFont="1"/>
    <xf numFmtId="49" fontId="11" fillId="0" borderId="4" xfId="0" applyNumberFormat="1" applyFont="1" applyBorder="1" applyAlignment="1" applyProtection="1">
      <alignment horizontal="left" vertical="top" wrapText="1"/>
    </xf>
    <xf numFmtId="49" fontId="11" fillId="0" borderId="4" xfId="0" applyNumberFormat="1" applyFont="1" applyBorder="1" applyAlignment="1" applyProtection="1">
      <alignment horizontal="center" vertical="top" wrapText="1"/>
    </xf>
    <xf numFmtId="164" fontId="11" fillId="0" borderId="4" xfId="0" applyNumberFormat="1" applyFont="1" applyBorder="1" applyAlignment="1" applyProtection="1">
      <alignment horizontal="right" vertical="top" wrapText="1"/>
    </xf>
    <xf numFmtId="49" fontId="12" fillId="0" borderId="4" xfId="0" applyNumberFormat="1" applyFont="1" applyBorder="1" applyAlignment="1" applyProtection="1">
      <alignment horizontal="left" vertical="top" wrapText="1"/>
    </xf>
    <xf numFmtId="49" fontId="12" fillId="0" borderId="4" xfId="0" applyNumberFormat="1" applyFont="1" applyBorder="1" applyAlignment="1" applyProtection="1">
      <alignment horizontal="center" vertical="top" wrapText="1"/>
    </xf>
    <xf numFmtId="164" fontId="12" fillId="0" borderId="4" xfId="0" applyNumberFormat="1" applyFont="1" applyBorder="1" applyAlignment="1" applyProtection="1">
      <alignment horizontal="right" vertical="top" wrapText="1"/>
    </xf>
    <xf numFmtId="0" fontId="10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9" fillId="0" borderId="0" xfId="0" applyFont="1" applyBorder="1" applyAlignment="1" applyProtection="1">
      <alignment horizontal="right"/>
    </xf>
    <xf numFmtId="0" fontId="5" fillId="0" borderId="0" xfId="0" applyFont="1" applyBorder="1" applyAlignment="1" applyProtection="1">
      <alignment horizontal="right"/>
    </xf>
    <xf numFmtId="0" fontId="6" fillId="0" borderId="0" xfId="0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Border="1" applyAlignment="1" applyProtection="1">
      <alignment horizontal="left"/>
    </xf>
    <xf numFmtId="49" fontId="1" fillId="0" borderId="2" xfId="0" applyNumberFormat="1" applyFont="1" applyBorder="1" applyAlignment="1" applyProtection="1">
      <alignment horizontal="center" vertical="center" wrapText="1"/>
    </xf>
    <xf numFmtId="49" fontId="7" fillId="0" borderId="3" xfId="0" applyNumberFormat="1" applyFont="1" applyBorder="1" applyAlignment="1" applyProtection="1">
      <alignment horizontal="center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  <xf numFmtId="49" fontId="1" fillId="0" borderId="6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81"/>
  <sheetViews>
    <sheetView tabSelected="1" workbookViewId="0">
      <selection activeCell="G6" sqref="G6:I6"/>
    </sheetView>
  </sheetViews>
  <sheetFormatPr defaultRowHeight="12.75" customHeight="1" x14ac:dyDescent="0.2"/>
  <cols>
    <col min="1" max="1" width="40.7109375" customWidth="1"/>
    <col min="2" max="4" width="10.7109375" customWidth="1"/>
    <col min="5" max="5" width="20.7109375" customWidth="1"/>
    <col min="6" max="6" width="10.7109375" customWidth="1"/>
    <col min="7" max="9" width="15.7109375" customWidth="1"/>
    <col min="10" max="10" width="8.85546875" customWidth="1"/>
  </cols>
  <sheetData>
    <row r="1" spans="1:10" x14ac:dyDescent="0.2">
      <c r="A1" s="1"/>
      <c r="B1" s="2"/>
      <c r="C1" s="3"/>
      <c r="D1" s="3"/>
      <c r="E1" s="3"/>
      <c r="F1" s="3"/>
      <c r="G1" s="3"/>
      <c r="H1" s="3"/>
    </row>
    <row r="2" spans="1:10" x14ac:dyDescent="0.2">
      <c r="A2" s="21"/>
      <c r="B2" s="22"/>
      <c r="C2" s="3"/>
      <c r="D2" s="3"/>
      <c r="E2" s="3"/>
      <c r="F2" s="3"/>
      <c r="G2" s="36" t="s">
        <v>78</v>
      </c>
      <c r="H2" s="36"/>
      <c r="I2" s="36"/>
    </row>
    <row r="3" spans="1:10" x14ac:dyDescent="0.2">
      <c r="A3" s="21"/>
      <c r="B3" s="22"/>
      <c r="C3" s="3"/>
      <c r="D3" s="3"/>
      <c r="E3" s="36" t="s">
        <v>75</v>
      </c>
      <c r="F3" s="36"/>
      <c r="G3" s="36"/>
      <c r="H3" s="36"/>
      <c r="I3" s="36"/>
    </row>
    <row r="4" spans="1:10" x14ac:dyDescent="0.2">
      <c r="A4" s="4"/>
      <c r="C4" s="5"/>
      <c r="D4" s="5"/>
      <c r="E4" s="37" t="s">
        <v>97</v>
      </c>
      <c r="F4" s="37"/>
      <c r="G4" s="37"/>
      <c r="H4" s="37"/>
      <c r="I4" s="37"/>
    </row>
    <row r="5" spans="1:10" x14ac:dyDescent="0.2">
      <c r="E5" s="32" t="s">
        <v>98</v>
      </c>
      <c r="F5" s="33"/>
      <c r="G5" s="33"/>
      <c r="H5" s="33"/>
      <c r="I5" s="33"/>
    </row>
    <row r="6" spans="1:10" x14ac:dyDescent="0.2">
      <c r="E6" s="23"/>
      <c r="F6" s="24"/>
      <c r="G6" s="32" t="s">
        <v>102</v>
      </c>
      <c r="H6" s="33"/>
      <c r="I6" s="33"/>
    </row>
    <row r="8" spans="1:10" ht="41.25" customHeight="1" x14ac:dyDescent="0.2">
      <c r="A8" s="38" t="s">
        <v>99</v>
      </c>
      <c r="B8" s="38"/>
      <c r="C8" s="38"/>
      <c r="D8" s="38"/>
      <c r="E8" s="38"/>
      <c r="F8" s="38"/>
      <c r="G8" s="38"/>
      <c r="H8" s="38"/>
      <c r="I8" s="38"/>
    </row>
    <row r="9" spans="1:10" x14ac:dyDescent="0.2">
      <c r="A9" s="39" t="s">
        <v>1</v>
      </c>
      <c r="B9" s="39"/>
      <c r="C9" s="39"/>
      <c r="D9" s="39"/>
      <c r="E9" s="39"/>
      <c r="F9" s="39"/>
      <c r="G9" s="39"/>
      <c r="H9" s="39"/>
      <c r="I9" s="39"/>
    </row>
    <row r="10" spans="1:10" ht="15.75" x14ac:dyDescent="0.2">
      <c r="B10" s="6"/>
      <c r="C10" s="6"/>
      <c r="D10" s="6"/>
      <c r="E10" s="6"/>
      <c r="F10" s="6"/>
      <c r="G10" s="6"/>
      <c r="H10" s="6"/>
      <c r="I10" s="6"/>
    </row>
    <row r="11" spans="1:10" ht="13.5" customHeight="1" x14ac:dyDescent="0.2">
      <c r="A11" s="40"/>
      <c r="B11" s="40"/>
      <c r="C11" s="7"/>
      <c r="I11" t="s">
        <v>79</v>
      </c>
    </row>
    <row r="12" spans="1:10" x14ac:dyDescent="0.2">
      <c r="A12" s="41" t="s">
        <v>85</v>
      </c>
      <c r="B12" s="43" t="s">
        <v>80</v>
      </c>
      <c r="C12" s="44"/>
      <c r="D12" s="44"/>
      <c r="E12" s="44"/>
      <c r="F12" s="44"/>
      <c r="G12" s="41" t="s">
        <v>84</v>
      </c>
      <c r="H12" s="41" t="s">
        <v>86</v>
      </c>
      <c r="I12" s="41" t="s">
        <v>100</v>
      </c>
      <c r="J12" s="10"/>
    </row>
    <row r="13" spans="1:10" ht="21.4" customHeight="1" x14ac:dyDescent="0.2">
      <c r="A13" s="42"/>
      <c r="B13" s="9" t="s">
        <v>81</v>
      </c>
      <c r="C13" s="9" t="s">
        <v>10</v>
      </c>
      <c r="D13" s="9" t="s">
        <v>12</v>
      </c>
      <c r="E13" s="9" t="s">
        <v>82</v>
      </c>
      <c r="F13" s="9" t="s">
        <v>83</v>
      </c>
      <c r="G13" s="42"/>
      <c r="H13" s="42"/>
      <c r="I13" s="42"/>
      <c r="J13" s="10"/>
    </row>
    <row r="14" spans="1:10" x14ac:dyDescent="0.2">
      <c r="A14" s="8" t="s">
        <v>3</v>
      </c>
      <c r="B14" s="8" t="s">
        <v>9</v>
      </c>
      <c r="C14" s="8" t="s">
        <v>11</v>
      </c>
      <c r="D14" s="8" t="s">
        <v>13</v>
      </c>
      <c r="E14" s="8" t="s">
        <v>2</v>
      </c>
      <c r="F14" s="8" t="s">
        <v>14</v>
      </c>
      <c r="G14" s="8" t="s">
        <v>4</v>
      </c>
      <c r="H14" s="8" t="s">
        <v>5</v>
      </c>
      <c r="I14" s="8" t="s">
        <v>6</v>
      </c>
      <c r="J14" s="10"/>
    </row>
    <row r="15" spans="1:10" x14ac:dyDescent="0.2">
      <c r="A15" s="11" t="s">
        <v>15</v>
      </c>
      <c r="B15" s="12" t="s">
        <v>1</v>
      </c>
      <c r="C15" s="12"/>
      <c r="D15" s="12"/>
      <c r="E15" s="12"/>
      <c r="F15" s="13"/>
      <c r="G15" s="14">
        <f>G16</f>
        <v>7193.7999999999984</v>
      </c>
      <c r="H15" s="14">
        <f t="shared" ref="H15:I15" si="0">H16</f>
        <v>3237.7</v>
      </c>
      <c r="I15" s="14">
        <f t="shared" si="0"/>
        <v>2406.6</v>
      </c>
    </row>
    <row r="16" spans="1:10" ht="21" x14ac:dyDescent="0.2">
      <c r="A16" s="15" t="s">
        <v>0</v>
      </c>
      <c r="B16" s="16" t="s">
        <v>16</v>
      </c>
      <c r="C16" s="16"/>
      <c r="D16" s="16"/>
      <c r="E16" s="16"/>
      <c r="F16" s="16"/>
      <c r="G16" s="17">
        <f>G17+G35+G42+G55+G69+G63</f>
        <v>7193.7999999999984</v>
      </c>
      <c r="H16" s="17">
        <f t="shared" ref="H16:I16" si="1">H17+H35+H42+H55+H69+H63</f>
        <v>3237.7</v>
      </c>
      <c r="I16" s="17">
        <f t="shared" si="1"/>
        <v>2406.6</v>
      </c>
    </row>
    <row r="17" spans="1:9" x14ac:dyDescent="0.2">
      <c r="A17" s="15" t="s">
        <v>18</v>
      </c>
      <c r="B17" s="16" t="s">
        <v>16</v>
      </c>
      <c r="C17" s="16" t="s">
        <v>17</v>
      </c>
      <c r="D17" s="16"/>
      <c r="E17" s="16"/>
      <c r="F17" s="16"/>
      <c r="G17" s="17">
        <f>G18+G23+G30</f>
        <v>3080.4</v>
      </c>
      <c r="H17" s="17">
        <f t="shared" ref="H17:I17" si="2">H18+H23+H30</f>
        <v>1266.8</v>
      </c>
      <c r="I17" s="17">
        <f t="shared" si="2"/>
        <v>939.9</v>
      </c>
    </row>
    <row r="18" spans="1:9" ht="31.5" x14ac:dyDescent="0.2">
      <c r="A18" s="15" t="s">
        <v>20</v>
      </c>
      <c r="B18" s="16" t="s">
        <v>16</v>
      </c>
      <c r="C18" s="16" t="s">
        <v>17</v>
      </c>
      <c r="D18" s="16" t="s">
        <v>19</v>
      </c>
      <c r="E18" s="16"/>
      <c r="F18" s="16"/>
      <c r="G18" s="17">
        <f>G19</f>
        <v>809.7</v>
      </c>
      <c r="H18" s="17">
        <f t="shared" ref="H18:I21" si="3">H19</f>
        <v>364.3</v>
      </c>
      <c r="I18" s="17">
        <f t="shared" si="3"/>
        <v>270.3</v>
      </c>
    </row>
    <row r="19" spans="1:9" x14ac:dyDescent="0.2">
      <c r="A19" s="15" t="s">
        <v>22</v>
      </c>
      <c r="B19" s="16" t="s">
        <v>16</v>
      </c>
      <c r="C19" s="16" t="s">
        <v>17</v>
      </c>
      <c r="D19" s="16" t="s">
        <v>19</v>
      </c>
      <c r="E19" s="16" t="s">
        <v>21</v>
      </c>
      <c r="F19" s="16"/>
      <c r="G19" s="17">
        <f>G20</f>
        <v>809.7</v>
      </c>
      <c r="H19" s="17">
        <f t="shared" si="3"/>
        <v>364.3</v>
      </c>
      <c r="I19" s="17">
        <f t="shared" si="3"/>
        <v>270.3</v>
      </c>
    </row>
    <row r="20" spans="1:9" x14ac:dyDescent="0.2">
      <c r="A20" s="15" t="s">
        <v>24</v>
      </c>
      <c r="B20" s="16" t="s">
        <v>16</v>
      </c>
      <c r="C20" s="16" t="s">
        <v>17</v>
      </c>
      <c r="D20" s="16" t="s">
        <v>19</v>
      </c>
      <c r="E20" s="16" t="s">
        <v>23</v>
      </c>
      <c r="F20" s="16"/>
      <c r="G20" s="17">
        <f>G21</f>
        <v>809.7</v>
      </c>
      <c r="H20" s="17">
        <f t="shared" si="3"/>
        <v>364.3</v>
      </c>
      <c r="I20" s="17">
        <f t="shared" si="3"/>
        <v>270.3</v>
      </c>
    </row>
    <row r="21" spans="1:9" x14ac:dyDescent="0.2">
      <c r="A21" s="15" t="s">
        <v>26</v>
      </c>
      <c r="B21" s="16" t="s">
        <v>16</v>
      </c>
      <c r="C21" s="16" t="s">
        <v>17</v>
      </c>
      <c r="D21" s="16" t="s">
        <v>19</v>
      </c>
      <c r="E21" s="16" t="s">
        <v>25</v>
      </c>
      <c r="F21" s="16"/>
      <c r="G21" s="17">
        <f>G22</f>
        <v>809.7</v>
      </c>
      <c r="H21" s="17">
        <f t="shared" si="3"/>
        <v>364.3</v>
      </c>
      <c r="I21" s="17">
        <f t="shared" si="3"/>
        <v>270.3</v>
      </c>
    </row>
    <row r="22" spans="1:9" ht="56.25" x14ac:dyDescent="0.2">
      <c r="A22" s="18" t="s">
        <v>28</v>
      </c>
      <c r="B22" s="19" t="s">
        <v>16</v>
      </c>
      <c r="C22" s="19" t="s">
        <v>17</v>
      </c>
      <c r="D22" s="19" t="s">
        <v>19</v>
      </c>
      <c r="E22" s="19" t="s">
        <v>25</v>
      </c>
      <c r="F22" s="19" t="s">
        <v>27</v>
      </c>
      <c r="G22" s="20">
        <v>809.7</v>
      </c>
      <c r="H22" s="20">
        <v>364.3</v>
      </c>
      <c r="I22" s="20">
        <v>270.3</v>
      </c>
    </row>
    <row r="23" spans="1:9" ht="52.5" x14ac:dyDescent="0.2">
      <c r="A23" s="15" t="s">
        <v>30</v>
      </c>
      <c r="B23" s="16" t="s">
        <v>16</v>
      </c>
      <c r="C23" s="16" t="s">
        <v>17</v>
      </c>
      <c r="D23" s="16" t="s">
        <v>29</v>
      </c>
      <c r="E23" s="16"/>
      <c r="F23" s="16"/>
      <c r="G23" s="17">
        <f>G24</f>
        <v>2270.6</v>
      </c>
      <c r="H23" s="17">
        <f t="shared" ref="H23:I25" si="4">H24</f>
        <v>902.4</v>
      </c>
      <c r="I23" s="17">
        <f t="shared" si="4"/>
        <v>669.5</v>
      </c>
    </row>
    <row r="24" spans="1:9" x14ac:dyDescent="0.2">
      <c r="A24" s="15" t="s">
        <v>22</v>
      </c>
      <c r="B24" s="16" t="s">
        <v>16</v>
      </c>
      <c r="C24" s="16" t="s">
        <v>17</v>
      </c>
      <c r="D24" s="16" t="s">
        <v>29</v>
      </c>
      <c r="E24" s="16" t="s">
        <v>21</v>
      </c>
      <c r="F24" s="16"/>
      <c r="G24" s="17">
        <f>G25</f>
        <v>2270.6</v>
      </c>
      <c r="H24" s="17">
        <f t="shared" si="4"/>
        <v>902.4</v>
      </c>
      <c r="I24" s="17">
        <f t="shared" si="4"/>
        <v>669.5</v>
      </c>
    </row>
    <row r="25" spans="1:9" x14ac:dyDescent="0.2">
      <c r="A25" s="15" t="s">
        <v>24</v>
      </c>
      <c r="B25" s="16" t="s">
        <v>16</v>
      </c>
      <c r="C25" s="16" t="s">
        <v>17</v>
      </c>
      <c r="D25" s="16" t="s">
        <v>29</v>
      </c>
      <c r="E25" s="16" t="s">
        <v>23</v>
      </c>
      <c r="F25" s="16"/>
      <c r="G25" s="17">
        <f>G26</f>
        <v>2270.6</v>
      </c>
      <c r="H25" s="17">
        <f t="shared" si="4"/>
        <v>902.4</v>
      </c>
      <c r="I25" s="17">
        <f t="shared" si="4"/>
        <v>669.5</v>
      </c>
    </row>
    <row r="26" spans="1:9" ht="21" x14ac:dyDescent="0.2">
      <c r="A26" s="15" t="s">
        <v>32</v>
      </c>
      <c r="B26" s="16" t="s">
        <v>16</v>
      </c>
      <c r="C26" s="16" t="s">
        <v>17</v>
      </c>
      <c r="D26" s="16" t="s">
        <v>29</v>
      </c>
      <c r="E26" s="16" t="s">
        <v>31</v>
      </c>
      <c r="F26" s="16"/>
      <c r="G26" s="17">
        <f>G27+G28+G29</f>
        <v>2270.6</v>
      </c>
      <c r="H26" s="17">
        <f t="shared" ref="H26:I26" si="5">H27+H28+H29</f>
        <v>902.4</v>
      </c>
      <c r="I26" s="17">
        <f t="shared" si="5"/>
        <v>669.5</v>
      </c>
    </row>
    <row r="27" spans="1:9" ht="56.25" x14ac:dyDescent="0.2">
      <c r="A27" s="18" t="s">
        <v>28</v>
      </c>
      <c r="B27" s="19" t="s">
        <v>16</v>
      </c>
      <c r="C27" s="19" t="s">
        <v>17</v>
      </c>
      <c r="D27" s="19" t="s">
        <v>29</v>
      </c>
      <c r="E27" s="19" t="s">
        <v>31</v>
      </c>
      <c r="F27" s="19" t="s">
        <v>27</v>
      </c>
      <c r="G27" s="20">
        <v>1613.3</v>
      </c>
      <c r="H27" s="20">
        <v>725.9</v>
      </c>
      <c r="I27" s="20">
        <v>538.6</v>
      </c>
    </row>
    <row r="28" spans="1:9" ht="22.5" x14ac:dyDescent="0.2">
      <c r="A28" s="18" t="s">
        <v>34</v>
      </c>
      <c r="B28" s="19" t="s">
        <v>16</v>
      </c>
      <c r="C28" s="19" t="s">
        <v>17</v>
      </c>
      <c r="D28" s="19" t="s">
        <v>29</v>
      </c>
      <c r="E28" s="19" t="s">
        <v>31</v>
      </c>
      <c r="F28" s="19" t="s">
        <v>33</v>
      </c>
      <c r="G28" s="20">
        <v>647.4</v>
      </c>
      <c r="H28" s="20">
        <v>172</v>
      </c>
      <c r="I28" s="20">
        <v>127.6</v>
      </c>
    </row>
    <row r="29" spans="1:9" x14ac:dyDescent="0.2">
      <c r="A29" s="18" t="s">
        <v>36</v>
      </c>
      <c r="B29" s="19" t="s">
        <v>16</v>
      </c>
      <c r="C29" s="19" t="s">
        <v>17</v>
      </c>
      <c r="D29" s="19" t="s">
        <v>29</v>
      </c>
      <c r="E29" s="19" t="s">
        <v>31</v>
      </c>
      <c r="F29" s="19" t="s">
        <v>35</v>
      </c>
      <c r="G29" s="20">
        <v>9.9</v>
      </c>
      <c r="H29" s="20">
        <v>4.5</v>
      </c>
      <c r="I29" s="20">
        <v>3.3</v>
      </c>
    </row>
    <row r="30" spans="1:9" x14ac:dyDescent="0.2">
      <c r="A30" s="15" t="s">
        <v>38</v>
      </c>
      <c r="B30" s="16" t="s">
        <v>16</v>
      </c>
      <c r="C30" s="16" t="s">
        <v>17</v>
      </c>
      <c r="D30" s="16" t="s">
        <v>37</v>
      </c>
      <c r="E30" s="16"/>
      <c r="F30" s="16"/>
      <c r="G30" s="17">
        <f>G31</f>
        <v>0.1</v>
      </c>
      <c r="H30" s="17">
        <v>0.1</v>
      </c>
      <c r="I30" s="17">
        <v>0.1</v>
      </c>
    </row>
    <row r="31" spans="1:9" x14ac:dyDescent="0.2">
      <c r="A31" s="15" t="s">
        <v>22</v>
      </c>
      <c r="B31" s="16" t="s">
        <v>16</v>
      </c>
      <c r="C31" s="16" t="s">
        <v>17</v>
      </c>
      <c r="D31" s="16" t="s">
        <v>37</v>
      </c>
      <c r="E31" s="16" t="s">
        <v>21</v>
      </c>
      <c r="F31" s="16"/>
      <c r="G31" s="17">
        <f>G32</f>
        <v>0.1</v>
      </c>
      <c r="H31" s="17">
        <v>0.1</v>
      </c>
      <c r="I31" s="17">
        <v>0.1</v>
      </c>
    </row>
    <row r="32" spans="1:9" x14ac:dyDescent="0.2">
      <c r="A32" s="15" t="s">
        <v>24</v>
      </c>
      <c r="B32" s="16" t="s">
        <v>16</v>
      </c>
      <c r="C32" s="16" t="s">
        <v>17</v>
      </c>
      <c r="D32" s="16" t="s">
        <v>37</v>
      </c>
      <c r="E32" s="16" t="s">
        <v>23</v>
      </c>
      <c r="F32" s="16"/>
      <c r="G32" s="17">
        <f>G33</f>
        <v>0.1</v>
      </c>
      <c r="H32" s="17">
        <v>0.1</v>
      </c>
      <c r="I32" s="17">
        <v>0.1</v>
      </c>
    </row>
    <row r="33" spans="1:9" ht="42" x14ac:dyDescent="0.2">
      <c r="A33" s="15" t="s">
        <v>40</v>
      </c>
      <c r="B33" s="16" t="s">
        <v>16</v>
      </c>
      <c r="C33" s="16" t="s">
        <v>17</v>
      </c>
      <c r="D33" s="16" t="s">
        <v>37</v>
      </c>
      <c r="E33" s="16" t="s">
        <v>39</v>
      </c>
      <c r="F33" s="16"/>
      <c r="G33" s="17">
        <f>G34</f>
        <v>0.1</v>
      </c>
      <c r="H33" s="17">
        <v>0.1</v>
      </c>
      <c r="I33" s="17">
        <v>0.1</v>
      </c>
    </row>
    <row r="34" spans="1:9" ht="22.5" x14ac:dyDescent="0.2">
      <c r="A34" s="18" t="s">
        <v>34</v>
      </c>
      <c r="B34" s="19" t="s">
        <v>16</v>
      </c>
      <c r="C34" s="19" t="s">
        <v>17</v>
      </c>
      <c r="D34" s="19" t="s">
        <v>37</v>
      </c>
      <c r="E34" s="19" t="s">
        <v>39</v>
      </c>
      <c r="F34" s="19" t="s">
        <v>33</v>
      </c>
      <c r="G34" s="20">
        <v>0.1</v>
      </c>
      <c r="H34" s="20">
        <v>0.1</v>
      </c>
      <c r="I34" s="20">
        <v>0.1</v>
      </c>
    </row>
    <row r="35" spans="1:9" x14ac:dyDescent="0.2">
      <c r="A35" s="15" t="s">
        <v>87</v>
      </c>
      <c r="B35" s="16" t="s">
        <v>16</v>
      </c>
      <c r="C35" s="16" t="s">
        <v>19</v>
      </c>
      <c r="D35" s="16"/>
      <c r="E35" s="16"/>
      <c r="F35" s="16"/>
      <c r="G35" s="17">
        <f>G36</f>
        <v>187.10000000000002</v>
      </c>
      <c r="H35" s="17">
        <f t="shared" ref="H35:I35" si="6">H36</f>
        <v>204.20000000000002</v>
      </c>
      <c r="I35" s="17">
        <f t="shared" si="6"/>
        <v>211.4</v>
      </c>
    </row>
    <row r="36" spans="1:9" ht="17.25" customHeight="1" x14ac:dyDescent="0.2">
      <c r="A36" s="15" t="s">
        <v>88</v>
      </c>
      <c r="B36" s="16" t="s">
        <v>16</v>
      </c>
      <c r="C36" s="16" t="s">
        <v>19</v>
      </c>
      <c r="D36" s="16" t="s">
        <v>41</v>
      </c>
      <c r="E36" s="16"/>
      <c r="F36" s="16"/>
      <c r="G36" s="17">
        <f>G37</f>
        <v>187.10000000000002</v>
      </c>
      <c r="H36" s="17">
        <f t="shared" ref="H36:I36" si="7">H37</f>
        <v>204.20000000000002</v>
      </c>
      <c r="I36" s="17">
        <f t="shared" si="7"/>
        <v>211.4</v>
      </c>
    </row>
    <row r="37" spans="1:9" x14ac:dyDescent="0.2">
      <c r="A37" s="15" t="s">
        <v>22</v>
      </c>
      <c r="B37" s="16" t="s">
        <v>16</v>
      </c>
      <c r="C37" s="16" t="s">
        <v>19</v>
      </c>
      <c r="D37" s="16" t="s">
        <v>41</v>
      </c>
      <c r="E37" s="16" t="s">
        <v>21</v>
      </c>
      <c r="F37" s="16"/>
      <c r="G37" s="17">
        <f>G38</f>
        <v>187.10000000000002</v>
      </c>
      <c r="H37" s="17">
        <f t="shared" ref="H37:I37" si="8">H38</f>
        <v>204.20000000000002</v>
      </c>
      <c r="I37" s="17">
        <f t="shared" si="8"/>
        <v>211.4</v>
      </c>
    </row>
    <row r="38" spans="1:9" ht="18" customHeight="1" x14ac:dyDescent="0.2">
      <c r="A38" s="15" t="s">
        <v>24</v>
      </c>
      <c r="B38" s="16" t="s">
        <v>16</v>
      </c>
      <c r="C38" s="16" t="s">
        <v>19</v>
      </c>
      <c r="D38" s="16" t="s">
        <v>41</v>
      </c>
      <c r="E38" s="16" t="s">
        <v>23</v>
      </c>
      <c r="F38" s="16"/>
      <c r="G38" s="17">
        <f>G39</f>
        <v>187.10000000000002</v>
      </c>
      <c r="H38" s="17">
        <f t="shared" ref="H38:I38" si="9">H39</f>
        <v>204.20000000000002</v>
      </c>
      <c r="I38" s="17">
        <f t="shared" si="9"/>
        <v>211.4</v>
      </c>
    </row>
    <row r="39" spans="1:9" ht="36.75" customHeight="1" x14ac:dyDescent="0.2">
      <c r="A39" s="15" t="s">
        <v>89</v>
      </c>
      <c r="B39" s="16" t="s">
        <v>16</v>
      </c>
      <c r="C39" s="16" t="s">
        <v>19</v>
      </c>
      <c r="D39" s="16" t="s">
        <v>41</v>
      </c>
      <c r="E39" s="16" t="s">
        <v>90</v>
      </c>
      <c r="F39" s="16"/>
      <c r="G39" s="17">
        <f>G40+G41</f>
        <v>187.10000000000002</v>
      </c>
      <c r="H39" s="17">
        <f t="shared" ref="H39:I39" si="10">H40+H41</f>
        <v>204.20000000000002</v>
      </c>
      <c r="I39" s="17">
        <f t="shared" si="10"/>
        <v>211.4</v>
      </c>
    </row>
    <row r="40" spans="1:9" ht="63" customHeight="1" x14ac:dyDescent="0.2">
      <c r="A40" s="26" t="s">
        <v>28</v>
      </c>
      <c r="B40" s="27" t="s">
        <v>16</v>
      </c>
      <c r="C40" s="27" t="s">
        <v>19</v>
      </c>
      <c r="D40" s="27" t="s">
        <v>41</v>
      </c>
      <c r="E40" s="27" t="s">
        <v>90</v>
      </c>
      <c r="F40" s="27" t="s">
        <v>27</v>
      </c>
      <c r="G40" s="28">
        <v>161.30000000000001</v>
      </c>
      <c r="H40" s="28">
        <v>161.30000000000001</v>
      </c>
      <c r="I40" s="28">
        <v>161.30000000000001</v>
      </c>
    </row>
    <row r="41" spans="1:9" ht="35.25" customHeight="1" x14ac:dyDescent="0.2">
      <c r="A41" s="26" t="s">
        <v>34</v>
      </c>
      <c r="B41" s="27" t="s">
        <v>16</v>
      </c>
      <c r="C41" s="27" t="s">
        <v>19</v>
      </c>
      <c r="D41" s="27" t="s">
        <v>41</v>
      </c>
      <c r="E41" s="27" t="s">
        <v>90</v>
      </c>
      <c r="F41" s="27" t="s">
        <v>33</v>
      </c>
      <c r="G41" s="28">
        <v>25.8</v>
      </c>
      <c r="H41" s="28">
        <v>42.9</v>
      </c>
      <c r="I41" s="28">
        <v>50.1</v>
      </c>
    </row>
    <row r="42" spans="1:9" ht="19.5" customHeight="1" x14ac:dyDescent="0.2">
      <c r="A42" s="29" t="s">
        <v>91</v>
      </c>
      <c r="B42" s="30" t="s">
        <v>16</v>
      </c>
      <c r="C42" s="30" t="s">
        <v>43</v>
      </c>
      <c r="D42" s="30"/>
      <c r="E42" s="30"/>
      <c r="F42" s="30"/>
      <c r="G42" s="31">
        <f>G43+G48</f>
        <v>922.7</v>
      </c>
      <c r="H42" s="31">
        <f t="shared" ref="H42:I42" si="11">H43+H48</f>
        <v>415.1</v>
      </c>
      <c r="I42" s="31">
        <f t="shared" si="11"/>
        <v>252.5</v>
      </c>
    </row>
    <row r="43" spans="1:9" ht="19.5" customHeight="1" x14ac:dyDescent="0.2">
      <c r="A43" s="29" t="s">
        <v>96</v>
      </c>
      <c r="B43" s="30" t="s">
        <v>16</v>
      </c>
      <c r="C43" s="30" t="s">
        <v>43</v>
      </c>
      <c r="D43" s="30" t="s">
        <v>19</v>
      </c>
      <c r="E43" s="30"/>
      <c r="F43" s="30"/>
      <c r="G43" s="31">
        <f>G44</f>
        <v>365.2</v>
      </c>
      <c r="H43" s="31">
        <f t="shared" ref="H43:I43" si="12">H44</f>
        <v>164.3</v>
      </c>
      <c r="I43" s="31">
        <f t="shared" si="12"/>
        <v>121.9</v>
      </c>
    </row>
    <row r="44" spans="1:9" ht="19.5" customHeight="1" x14ac:dyDescent="0.2">
      <c r="A44" s="29" t="s">
        <v>22</v>
      </c>
      <c r="B44" s="30" t="s">
        <v>16</v>
      </c>
      <c r="C44" s="30" t="s">
        <v>43</v>
      </c>
      <c r="D44" s="30" t="s">
        <v>19</v>
      </c>
      <c r="E44" s="30" t="s">
        <v>21</v>
      </c>
      <c r="F44" s="30"/>
      <c r="G44" s="31">
        <f>G45</f>
        <v>365.2</v>
      </c>
      <c r="H44" s="31">
        <f t="shared" ref="H44:I44" si="13">H45</f>
        <v>164.3</v>
      </c>
      <c r="I44" s="31">
        <f t="shared" si="13"/>
        <v>121.9</v>
      </c>
    </row>
    <row r="45" spans="1:9" ht="24" customHeight="1" x14ac:dyDescent="0.2">
      <c r="A45" s="29" t="s">
        <v>42</v>
      </c>
      <c r="B45" s="30" t="s">
        <v>16</v>
      </c>
      <c r="C45" s="30" t="s">
        <v>43</v>
      </c>
      <c r="D45" s="30" t="s">
        <v>19</v>
      </c>
      <c r="E45" s="30" t="s">
        <v>93</v>
      </c>
      <c r="F45" s="30"/>
      <c r="G45" s="31">
        <f>G46</f>
        <v>365.2</v>
      </c>
      <c r="H45" s="31">
        <f t="shared" ref="H45:I45" si="14">H46</f>
        <v>164.3</v>
      </c>
      <c r="I45" s="31">
        <f t="shared" si="14"/>
        <v>121.9</v>
      </c>
    </row>
    <row r="46" spans="1:9" ht="25.5" customHeight="1" x14ac:dyDescent="0.2">
      <c r="A46" s="29" t="s">
        <v>95</v>
      </c>
      <c r="B46" s="30" t="s">
        <v>16</v>
      </c>
      <c r="C46" s="30" t="s">
        <v>43</v>
      </c>
      <c r="D46" s="30" t="s">
        <v>19</v>
      </c>
      <c r="E46" s="30" t="s">
        <v>92</v>
      </c>
      <c r="F46" s="30"/>
      <c r="G46" s="31">
        <f>G47</f>
        <v>365.2</v>
      </c>
      <c r="H46" s="31">
        <f t="shared" ref="H46:I46" si="15">H47</f>
        <v>164.3</v>
      </c>
      <c r="I46" s="31">
        <f t="shared" si="15"/>
        <v>121.9</v>
      </c>
    </row>
    <row r="47" spans="1:9" ht="27" customHeight="1" x14ac:dyDescent="0.2">
      <c r="A47" s="26" t="s">
        <v>34</v>
      </c>
      <c r="B47" s="27" t="s">
        <v>16</v>
      </c>
      <c r="C47" s="27" t="s">
        <v>43</v>
      </c>
      <c r="D47" s="27" t="s">
        <v>19</v>
      </c>
      <c r="E47" s="27" t="s">
        <v>92</v>
      </c>
      <c r="F47" s="27" t="s">
        <v>33</v>
      </c>
      <c r="G47" s="28">
        <v>365.2</v>
      </c>
      <c r="H47" s="28">
        <v>164.3</v>
      </c>
      <c r="I47" s="28">
        <v>121.9</v>
      </c>
    </row>
    <row r="48" spans="1:9" ht="21.75" customHeight="1" x14ac:dyDescent="0.2">
      <c r="A48" s="29" t="s">
        <v>94</v>
      </c>
      <c r="B48" s="30" t="s">
        <v>16</v>
      </c>
      <c r="C48" s="30" t="s">
        <v>43</v>
      </c>
      <c r="D48" s="30" t="s">
        <v>41</v>
      </c>
      <c r="E48" s="30"/>
      <c r="F48" s="30"/>
      <c r="G48" s="31">
        <f>G49</f>
        <v>557.5</v>
      </c>
      <c r="H48" s="31">
        <f>H49</f>
        <v>250.79999999999998</v>
      </c>
      <c r="I48" s="31">
        <f t="shared" ref="I48" si="16">I49</f>
        <v>130.6</v>
      </c>
    </row>
    <row r="49" spans="1:9" ht="42" x14ac:dyDescent="0.2">
      <c r="A49" s="15" t="s">
        <v>45</v>
      </c>
      <c r="B49" s="16" t="s">
        <v>16</v>
      </c>
      <c r="C49" s="16" t="s">
        <v>43</v>
      </c>
      <c r="D49" s="16" t="s">
        <v>41</v>
      </c>
      <c r="E49" s="16" t="s">
        <v>44</v>
      </c>
      <c r="F49" s="16"/>
      <c r="G49" s="17">
        <f>G50</f>
        <v>557.5</v>
      </c>
      <c r="H49" s="17">
        <f t="shared" ref="H49:I49" si="17">H50</f>
        <v>250.79999999999998</v>
      </c>
      <c r="I49" s="17">
        <f t="shared" si="17"/>
        <v>130.6</v>
      </c>
    </row>
    <row r="50" spans="1:9" ht="21" x14ac:dyDescent="0.2">
      <c r="A50" s="15" t="s">
        <v>42</v>
      </c>
      <c r="B50" s="16" t="s">
        <v>16</v>
      </c>
      <c r="C50" s="16" t="s">
        <v>43</v>
      </c>
      <c r="D50" s="16" t="s">
        <v>41</v>
      </c>
      <c r="E50" s="16" t="s">
        <v>46</v>
      </c>
      <c r="F50" s="16"/>
      <c r="G50" s="17">
        <f>G51+G53</f>
        <v>557.5</v>
      </c>
      <c r="H50" s="17">
        <f t="shared" ref="H50:I50" si="18">H51+H53</f>
        <v>250.79999999999998</v>
      </c>
      <c r="I50" s="17">
        <f t="shared" si="18"/>
        <v>130.6</v>
      </c>
    </row>
    <row r="51" spans="1:9" x14ac:dyDescent="0.2">
      <c r="A51" s="15" t="s">
        <v>48</v>
      </c>
      <c r="B51" s="16" t="s">
        <v>16</v>
      </c>
      <c r="C51" s="16" t="s">
        <v>43</v>
      </c>
      <c r="D51" s="16" t="s">
        <v>41</v>
      </c>
      <c r="E51" s="16" t="s">
        <v>47</v>
      </c>
      <c r="F51" s="16"/>
      <c r="G51" s="17">
        <f>G52</f>
        <v>300.5</v>
      </c>
      <c r="H51" s="17">
        <f t="shared" ref="H51:I51" si="19">H52</f>
        <v>135.19999999999999</v>
      </c>
      <c r="I51" s="17">
        <f t="shared" si="19"/>
        <v>44.8</v>
      </c>
    </row>
    <row r="52" spans="1:9" ht="22.5" x14ac:dyDescent="0.2">
      <c r="A52" s="18" t="s">
        <v>34</v>
      </c>
      <c r="B52" s="19" t="s">
        <v>16</v>
      </c>
      <c r="C52" s="19" t="s">
        <v>43</v>
      </c>
      <c r="D52" s="19" t="s">
        <v>41</v>
      </c>
      <c r="E52" s="19" t="s">
        <v>47</v>
      </c>
      <c r="F52" s="19" t="s">
        <v>33</v>
      </c>
      <c r="G52" s="20">
        <v>300.5</v>
      </c>
      <c r="H52" s="20">
        <v>135.19999999999999</v>
      </c>
      <c r="I52" s="20">
        <v>44.8</v>
      </c>
    </row>
    <row r="53" spans="1:9" ht="21" x14ac:dyDescent="0.2">
      <c r="A53" s="15" t="s">
        <v>50</v>
      </c>
      <c r="B53" s="16" t="s">
        <v>16</v>
      </c>
      <c r="C53" s="16" t="s">
        <v>43</v>
      </c>
      <c r="D53" s="16" t="s">
        <v>41</v>
      </c>
      <c r="E53" s="16" t="s">
        <v>49</v>
      </c>
      <c r="F53" s="16"/>
      <c r="G53" s="17">
        <f>G54</f>
        <v>257</v>
      </c>
      <c r="H53" s="17">
        <f t="shared" ref="H53:I53" si="20">H54</f>
        <v>115.6</v>
      </c>
      <c r="I53" s="17">
        <f t="shared" si="20"/>
        <v>85.8</v>
      </c>
    </row>
    <row r="54" spans="1:9" ht="22.5" x14ac:dyDescent="0.2">
      <c r="A54" s="18" t="s">
        <v>34</v>
      </c>
      <c r="B54" s="19" t="s">
        <v>16</v>
      </c>
      <c r="C54" s="19" t="s">
        <v>43</v>
      </c>
      <c r="D54" s="19" t="s">
        <v>41</v>
      </c>
      <c r="E54" s="19" t="s">
        <v>49</v>
      </c>
      <c r="F54" s="19" t="s">
        <v>33</v>
      </c>
      <c r="G54" s="20">
        <v>257</v>
      </c>
      <c r="H54" s="20">
        <v>115.6</v>
      </c>
      <c r="I54" s="20">
        <v>85.8</v>
      </c>
    </row>
    <row r="55" spans="1:9" x14ac:dyDescent="0.2">
      <c r="A55" s="15" t="s">
        <v>52</v>
      </c>
      <c r="B55" s="16" t="s">
        <v>16</v>
      </c>
      <c r="C55" s="16" t="s">
        <v>51</v>
      </c>
      <c r="D55" s="16"/>
      <c r="E55" s="16"/>
      <c r="F55" s="16"/>
      <c r="G55" s="17">
        <f>G56</f>
        <v>2535.4999999999995</v>
      </c>
      <c r="H55" s="17">
        <f t="shared" ref="H55:I55" si="21">H56</f>
        <v>1141</v>
      </c>
      <c r="I55" s="17">
        <f t="shared" si="21"/>
        <v>846.6</v>
      </c>
    </row>
    <row r="56" spans="1:9" x14ac:dyDescent="0.2">
      <c r="A56" s="15" t="s">
        <v>53</v>
      </c>
      <c r="B56" s="16" t="s">
        <v>16</v>
      </c>
      <c r="C56" s="16" t="s">
        <v>51</v>
      </c>
      <c r="D56" s="16" t="s">
        <v>17</v>
      </c>
      <c r="E56" s="16"/>
      <c r="F56" s="16"/>
      <c r="G56" s="17">
        <f>G57</f>
        <v>2535.4999999999995</v>
      </c>
      <c r="H56" s="17">
        <f t="shared" ref="H56:I56" si="22">H57</f>
        <v>1141</v>
      </c>
      <c r="I56" s="17">
        <f t="shared" si="22"/>
        <v>846.6</v>
      </c>
    </row>
    <row r="57" spans="1:9" ht="31.5" x14ac:dyDescent="0.2">
      <c r="A57" s="15" t="s">
        <v>55</v>
      </c>
      <c r="B57" s="16" t="s">
        <v>16</v>
      </c>
      <c r="C57" s="16" t="s">
        <v>51</v>
      </c>
      <c r="D57" s="16" t="s">
        <v>17</v>
      </c>
      <c r="E57" s="16" t="s">
        <v>54</v>
      </c>
      <c r="F57" s="16"/>
      <c r="G57" s="17">
        <f>G58</f>
        <v>2535.4999999999995</v>
      </c>
      <c r="H57" s="17">
        <f t="shared" ref="H57:I57" si="23">H58</f>
        <v>1141</v>
      </c>
      <c r="I57" s="17">
        <f t="shared" si="23"/>
        <v>846.6</v>
      </c>
    </row>
    <row r="58" spans="1:9" ht="21" x14ac:dyDescent="0.2">
      <c r="A58" s="15" t="s">
        <v>57</v>
      </c>
      <c r="B58" s="16" t="s">
        <v>16</v>
      </c>
      <c r="C58" s="16" t="s">
        <v>51</v>
      </c>
      <c r="D58" s="16" t="s">
        <v>17</v>
      </c>
      <c r="E58" s="16" t="s">
        <v>56</v>
      </c>
      <c r="F58" s="16"/>
      <c r="G58" s="17">
        <f>G59</f>
        <v>2535.4999999999995</v>
      </c>
      <c r="H58" s="17">
        <f t="shared" ref="H58:I58" si="24">H59</f>
        <v>1141</v>
      </c>
      <c r="I58" s="17">
        <f t="shared" si="24"/>
        <v>846.6</v>
      </c>
    </row>
    <row r="59" spans="1:9" x14ac:dyDescent="0.2">
      <c r="A59" s="15" t="s">
        <v>59</v>
      </c>
      <c r="B59" s="16" t="s">
        <v>16</v>
      </c>
      <c r="C59" s="16" t="s">
        <v>51</v>
      </c>
      <c r="D59" s="16" t="s">
        <v>17</v>
      </c>
      <c r="E59" s="16" t="s">
        <v>58</v>
      </c>
      <c r="F59" s="16"/>
      <c r="G59" s="17">
        <f>G60+G61+G62</f>
        <v>2535.4999999999995</v>
      </c>
      <c r="H59" s="17">
        <f t="shared" ref="H59:I59" si="25">H60+H61+H62</f>
        <v>1141</v>
      </c>
      <c r="I59" s="17">
        <f t="shared" si="25"/>
        <v>846.6</v>
      </c>
    </row>
    <row r="60" spans="1:9" ht="56.25" x14ac:dyDescent="0.2">
      <c r="A60" s="18" t="s">
        <v>28</v>
      </c>
      <c r="B60" s="19" t="s">
        <v>16</v>
      </c>
      <c r="C60" s="19" t="s">
        <v>51</v>
      </c>
      <c r="D60" s="19" t="s">
        <v>17</v>
      </c>
      <c r="E60" s="19" t="s">
        <v>58</v>
      </c>
      <c r="F60" s="19" t="s">
        <v>27</v>
      </c>
      <c r="G60" s="20">
        <v>2142.1999999999998</v>
      </c>
      <c r="H60" s="20">
        <v>964</v>
      </c>
      <c r="I60" s="20">
        <v>715.3</v>
      </c>
    </row>
    <row r="61" spans="1:9" ht="22.5" x14ac:dyDescent="0.2">
      <c r="A61" s="18" t="s">
        <v>34</v>
      </c>
      <c r="B61" s="19" t="s">
        <v>16</v>
      </c>
      <c r="C61" s="19" t="s">
        <v>51</v>
      </c>
      <c r="D61" s="19" t="s">
        <v>17</v>
      </c>
      <c r="E61" s="19" t="s">
        <v>58</v>
      </c>
      <c r="F61" s="19" t="s">
        <v>33</v>
      </c>
      <c r="G61" s="20">
        <v>311.7</v>
      </c>
      <c r="H61" s="20">
        <v>140.30000000000001</v>
      </c>
      <c r="I61" s="20">
        <v>104.1</v>
      </c>
    </row>
    <row r="62" spans="1:9" x14ac:dyDescent="0.2">
      <c r="A62" s="18" t="s">
        <v>36</v>
      </c>
      <c r="B62" s="19" t="s">
        <v>16</v>
      </c>
      <c r="C62" s="19" t="s">
        <v>51</v>
      </c>
      <c r="D62" s="19" t="s">
        <v>17</v>
      </c>
      <c r="E62" s="19" t="s">
        <v>58</v>
      </c>
      <c r="F62" s="19" t="s">
        <v>35</v>
      </c>
      <c r="G62" s="20">
        <v>81.599999999999994</v>
      </c>
      <c r="H62" s="20">
        <v>36.700000000000003</v>
      </c>
      <c r="I62" s="20">
        <v>27.2</v>
      </c>
    </row>
    <row r="63" spans="1:9" x14ac:dyDescent="0.2">
      <c r="A63" s="15" t="s">
        <v>60</v>
      </c>
      <c r="B63" s="16" t="s">
        <v>16</v>
      </c>
      <c r="C63" s="16" t="s">
        <v>7</v>
      </c>
      <c r="D63" s="16"/>
      <c r="E63" s="16"/>
      <c r="F63" s="16"/>
      <c r="G63" s="17">
        <f>G64</f>
        <v>39.4</v>
      </c>
      <c r="H63" s="17">
        <f t="shared" ref="H63:I63" si="26">H64</f>
        <v>17.7</v>
      </c>
      <c r="I63" s="17">
        <f t="shared" si="26"/>
        <v>13.1</v>
      </c>
    </row>
    <row r="64" spans="1:9" x14ac:dyDescent="0.2">
      <c r="A64" s="15" t="s">
        <v>61</v>
      </c>
      <c r="B64" s="16" t="s">
        <v>16</v>
      </c>
      <c r="C64" s="16" t="s">
        <v>7</v>
      </c>
      <c r="D64" s="16" t="s">
        <v>41</v>
      </c>
      <c r="E64" s="16"/>
      <c r="F64" s="16"/>
      <c r="G64" s="17">
        <f>G65</f>
        <v>39.4</v>
      </c>
      <c r="H64" s="17">
        <f t="shared" ref="H64:I64" si="27">H65</f>
        <v>17.7</v>
      </c>
      <c r="I64" s="17">
        <f t="shared" si="27"/>
        <v>13.1</v>
      </c>
    </row>
    <row r="65" spans="1:9" x14ac:dyDescent="0.2">
      <c r="A65" s="15" t="s">
        <v>22</v>
      </c>
      <c r="B65" s="16" t="s">
        <v>16</v>
      </c>
      <c r="C65" s="16" t="s">
        <v>7</v>
      </c>
      <c r="D65" s="16" t="s">
        <v>41</v>
      </c>
      <c r="E65" s="16" t="s">
        <v>21</v>
      </c>
      <c r="F65" s="16"/>
      <c r="G65" s="17">
        <f>G66</f>
        <v>39.4</v>
      </c>
      <c r="H65" s="17">
        <f t="shared" ref="H65:I65" si="28">H66</f>
        <v>17.7</v>
      </c>
      <c r="I65" s="17">
        <f t="shared" si="28"/>
        <v>13.1</v>
      </c>
    </row>
    <row r="66" spans="1:9" ht="21" x14ac:dyDescent="0.2">
      <c r="A66" s="15" t="s">
        <v>63</v>
      </c>
      <c r="B66" s="16" t="s">
        <v>16</v>
      </c>
      <c r="C66" s="16" t="s">
        <v>7</v>
      </c>
      <c r="D66" s="16" t="s">
        <v>41</v>
      </c>
      <c r="E66" s="16" t="s">
        <v>62</v>
      </c>
      <c r="F66" s="16"/>
      <c r="G66" s="17">
        <f>G67</f>
        <v>39.4</v>
      </c>
      <c r="H66" s="17">
        <f t="shared" ref="H66:I66" si="29">H67</f>
        <v>17.7</v>
      </c>
      <c r="I66" s="17">
        <f t="shared" si="29"/>
        <v>13.1</v>
      </c>
    </row>
    <row r="67" spans="1:9" ht="21" x14ac:dyDescent="0.2">
      <c r="A67" s="15" t="s">
        <v>65</v>
      </c>
      <c r="B67" s="16" t="s">
        <v>16</v>
      </c>
      <c r="C67" s="16" t="s">
        <v>7</v>
      </c>
      <c r="D67" s="16" t="s">
        <v>41</v>
      </c>
      <c r="E67" s="16" t="s">
        <v>64</v>
      </c>
      <c r="F67" s="16"/>
      <c r="G67" s="17">
        <f>G68</f>
        <v>39.4</v>
      </c>
      <c r="H67" s="17">
        <f t="shared" ref="H67:I67" si="30">H68</f>
        <v>17.7</v>
      </c>
      <c r="I67" s="17">
        <f t="shared" si="30"/>
        <v>13.1</v>
      </c>
    </row>
    <row r="68" spans="1:9" ht="22.5" x14ac:dyDescent="0.2">
      <c r="A68" s="18" t="s">
        <v>67</v>
      </c>
      <c r="B68" s="19" t="s">
        <v>16</v>
      </c>
      <c r="C68" s="19" t="s">
        <v>7</v>
      </c>
      <c r="D68" s="19" t="s">
        <v>41</v>
      </c>
      <c r="E68" s="19" t="s">
        <v>64</v>
      </c>
      <c r="F68" s="19" t="s">
        <v>66</v>
      </c>
      <c r="G68" s="20">
        <v>39.4</v>
      </c>
      <c r="H68" s="20">
        <v>17.7</v>
      </c>
      <c r="I68" s="20">
        <v>13.1</v>
      </c>
    </row>
    <row r="69" spans="1:9" x14ac:dyDescent="0.2">
      <c r="A69" s="15" t="s">
        <v>68</v>
      </c>
      <c r="B69" s="16" t="s">
        <v>16</v>
      </c>
      <c r="C69" s="16" t="s">
        <v>8</v>
      </c>
      <c r="D69" s="16"/>
      <c r="E69" s="16"/>
      <c r="F69" s="16"/>
      <c r="G69" s="17">
        <f>G70</f>
        <v>428.7</v>
      </c>
      <c r="H69" s="17">
        <f t="shared" ref="H69:I69" si="31">H70</f>
        <v>192.9</v>
      </c>
      <c r="I69" s="17">
        <f t="shared" si="31"/>
        <v>143.1</v>
      </c>
    </row>
    <row r="70" spans="1:9" x14ac:dyDescent="0.2">
      <c r="A70" s="15" t="s">
        <v>69</v>
      </c>
      <c r="B70" s="16" t="s">
        <v>16</v>
      </c>
      <c r="C70" s="16" t="s">
        <v>8</v>
      </c>
      <c r="D70" s="16" t="s">
        <v>19</v>
      </c>
      <c r="E70" s="16"/>
      <c r="F70" s="16"/>
      <c r="G70" s="17">
        <f>G71</f>
        <v>428.7</v>
      </c>
      <c r="H70" s="17">
        <f t="shared" ref="H70:I70" si="32">H71</f>
        <v>192.9</v>
      </c>
      <c r="I70" s="17">
        <f t="shared" si="32"/>
        <v>143.1</v>
      </c>
    </row>
    <row r="71" spans="1:9" ht="42" x14ac:dyDescent="0.2">
      <c r="A71" s="15" t="s">
        <v>71</v>
      </c>
      <c r="B71" s="16" t="s">
        <v>16</v>
      </c>
      <c r="C71" s="16" t="s">
        <v>8</v>
      </c>
      <c r="D71" s="16" t="s">
        <v>19</v>
      </c>
      <c r="E71" s="16" t="s">
        <v>70</v>
      </c>
      <c r="F71" s="16"/>
      <c r="G71" s="17">
        <f>G72</f>
        <v>428.7</v>
      </c>
      <c r="H71" s="17">
        <f t="shared" ref="H71:I71" si="33">H72</f>
        <v>192.9</v>
      </c>
      <c r="I71" s="17">
        <f t="shared" si="33"/>
        <v>143.1</v>
      </c>
    </row>
    <row r="72" spans="1:9" ht="21" x14ac:dyDescent="0.2">
      <c r="A72" s="15" t="s">
        <v>57</v>
      </c>
      <c r="B72" s="16" t="s">
        <v>16</v>
      </c>
      <c r="C72" s="16" t="s">
        <v>8</v>
      </c>
      <c r="D72" s="16" t="s">
        <v>19</v>
      </c>
      <c r="E72" s="16" t="s">
        <v>72</v>
      </c>
      <c r="F72" s="16"/>
      <c r="G72" s="17">
        <f>G73</f>
        <v>428.7</v>
      </c>
      <c r="H72" s="17">
        <f t="shared" ref="H72:I72" si="34">H73</f>
        <v>192.9</v>
      </c>
      <c r="I72" s="17">
        <f t="shared" si="34"/>
        <v>143.1</v>
      </c>
    </row>
    <row r="73" spans="1:9" x14ac:dyDescent="0.2">
      <c r="A73" s="15" t="s">
        <v>74</v>
      </c>
      <c r="B73" s="16" t="s">
        <v>16</v>
      </c>
      <c r="C73" s="16" t="s">
        <v>8</v>
      </c>
      <c r="D73" s="16" t="s">
        <v>19</v>
      </c>
      <c r="E73" s="16" t="s">
        <v>73</v>
      </c>
      <c r="F73" s="16"/>
      <c r="G73" s="17">
        <f>G74+G75</f>
        <v>428.7</v>
      </c>
      <c r="H73" s="17">
        <f t="shared" ref="H73:I73" si="35">H74+H75</f>
        <v>192.9</v>
      </c>
      <c r="I73" s="17">
        <f t="shared" si="35"/>
        <v>143.1</v>
      </c>
    </row>
    <row r="74" spans="1:9" ht="56.25" x14ac:dyDescent="0.2">
      <c r="A74" s="18" t="s">
        <v>28</v>
      </c>
      <c r="B74" s="19" t="s">
        <v>16</v>
      </c>
      <c r="C74" s="19" t="s">
        <v>8</v>
      </c>
      <c r="D74" s="19" t="s">
        <v>19</v>
      </c>
      <c r="E74" s="19" t="s">
        <v>73</v>
      </c>
      <c r="F74" s="19" t="s">
        <v>27</v>
      </c>
      <c r="G74" s="20">
        <v>403.2</v>
      </c>
      <c r="H74" s="20">
        <v>181.4</v>
      </c>
      <c r="I74" s="20">
        <v>134.6</v>
      </c>
    </row>
    <row r="75" spans="1:9" ht="22.5" x14ac:dyDescent="0.2">
      <c r="A75" s="18" t="s">
        <v>34</v>
      </c>
      <c r="B75" s="19" t="s">
        <v>16</v>
      </c>
      <c r="C75" s="19" t="s">
        <v>8</v>
      </c>
      <c r="D75" s="19" t="s">
        <v>19</v>
      </c>
      <c r="E75" s="19" t="s">
        <v>73</v>
      </c>
      <c r="F75" s="19" t="s">
        <v>33</v>
      </c>
      <c r="G75" s="20">
        <v>25.5</v>
      </c>
      <c r="H75" s="20">
        <v>11.5</v>
      </c>
      <c r="I75" s="20">
        <v>8.5</v>
      </c>
    </row>
    <row r="78" spans="1:9" ht="12.75" customHeight="1" x14ac:dyDescent="0.2">
      <c r="A78" s="25" t="s">
        <v>76</v>
      </c>
      <c r="G78" s="25" t="s">
        <v>77</v>
      </c>
    </row>
    <row r="81" spans="6:7" ht="12.75" customHeight="1" x14ac:dyDescent="0.2">
      <c r="F81" s="34" t="s">
        <v>101</v>
      </c>
      <c r="G81" s="35"/>
    </row>
  </sheetData>
  <mergeCells count="14">
    <mergeCell ref="G6:I6"/>
    <mergeCell ref="F81:G81"/>
    <mergeCell ref="G2:I2"/>
    <mergeCell ref="E3:I3"/>
    <mergeCell ref="E4:I4"/>
    <mergeCell ref="E5:I5"/>
    <mergeCell ref="A8:I8"/>
    <mergeCell ref="A9:I9"/>
    <mergeCell ref="A11:B11"/>
    <mergeCell ref="A12:A13"/>
    <mergeCell ref="B12:F12"/>
    <mergeCell ref="G12:G13"/>
    <mergeCell ref="H12:H13"/>
    <mergeCell ref="I12:I13"/>
  </mergeCells>
  <phoneticPr fontId="11" type="noConversion"/>
  <pageMargins left="0.98425196850393704" right="0.39370078740157483" top="0.19685039370078741" bottom="0.19685039370078741" header="0.19685039370078741" footer="0.19685039370078741"/>
  <pageSetup paperSize="9" scale="5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User3</dc:creator>
  <dc:description>POI HSSF rep:2.55.0.53</dc:description>
  <cp:lastModifiedBy>User3</cp:lastModifiedBy>
  <cp:lastPrinted>2023-12-19T09:18:06Z</cp:lastPrinted>
  <dcterms:created xsi:type="dcterms:W3CDTF">2022-11-11T13:13:36Z</dcterms:created>
  <dcterms:modified xsi:type="dcterms:W3CDTF">2024-12-20T09:08:12Z</dcterms:modified>
</cp:coreProperties>
</file>